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sine\Desktop\PLUMMER\Drafts\SUBMISSION\Final graphs\"/>
    </mc:Choice>
  </mc:AlternateContent>
  <xr:revisionPtr revIDLastSave="0" documentId="13_ncr:1_{B416BF52-1AAB-4170-88B1-0620BD10D4DF}" xr6:coauthVersionLast="47" xr6:coauthVersionMax="47" xr10:uidLastSave="{00000000-0000-0000-0000-000000000000}"/>
  <bookViews>
    <workbookView xWindow="-110" yWindow="-110" windowWidth="19420" windowHeight="10420" activeTab="1" xr2:uid="{4CD6BCBA-25BA-4DFB-8618-4FBB691305B5}"/>
  </bookViews>
  <sheets>
    <sheet name="Chart" sheetId="2" r:id="rId1"/>
    <sheet name="Sheet2" sheetId="3" r:id="rId2"/>
    <sheet name="Data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8" i="3" l="1"/>
  <c r="L17" i="3"/>
  <c r="L19" i="3"/>
  <c r="K19" i="3"/>
  <c r="K18" i="3"/>
  <c r="K17" i="3"/>
  <c r="J19" i="3"/>
  <c r="J18" i="3"/>
  <c r="J17" i="3"/>
  <c r="I19" i="3"/>
  <c r="I18" i="3"/>
  <c r="I17" i="3"/>
</calcChain>
</file>

<file path=xl/sharedStrings.xml><?xml version="1.0" encoding="utf-8"?>
<sst xmlns="http://schemas.openxmlformats.org/spreadsheetml/2006/main" count="62" uniqueCount="52">
  <si>
    <t>Exported from SimaPro 9.2.0.2</t>
  </si>
  <si>
    <t>Exported on: 4/27/2022 at 11:57:49 AM</t>
  </si>
  <si>
    <t>Comparing 1 p 'Reactive Filtration', 1 p 'Reactive Filtration NPCC', 1 p 'Reactive Filtration with Solar grid' and 1 p 'Reactive Filtration with Wind grid';_x000D_</t>
  </si>
  <si>
    <t>Method: ReCiPe 2016 Midpoint (H) V1.05 / World (2010) H / Characterization</t>
  </si>
  <si>
    <t>Unit used: %</t>
  </si>
  <si>
    <t>Reactive Filtration</t>
  </si>
  <si>
    <t>Label</t>
  </si>
  <si>
    <t>Global warming</t>
  </si>
  <si>
    <t>Freshwater eutrophication</t>
  </si>
  <si>
    <t>Marine eutrophication</t>
  </si>
  <si>
    <t>Mineral resource scarcity</t>
  </si>
  <si>
    <t>Reactive Filtration NPCC</t>
  </si>
  <si>
    <t>Reactive Filtration with Solar grid</t>
  </si>
  <si>
    <t>Reactive Filtration with Wind grid</t>
  </si>
  <si>
    <t xml:space="preserve">Calculation: </t>
  </si>
  <si>
    <t>Compare</t>
  </si>
  <si>
    <t xml:space="preserve">Results: </t>
  </si>
  <si>
    <t>Impact assessment</t>
  </si>
  <si>
    <t xml:space="preserve">Product 1: </t>
  </si>
  <si>
    <t>1 p Reactive Filtration (of project Plummer RF_wAllocation)</t>
  </si>
  <si>
    <t xml:space="preserve">Product 2: </t>
  </si>
  <si>
    <t>1 p Reactive Filtration NPCC (of project Plummer RF_wAllocation)</t>
  </si>
  <si>
    <t xml:space="preserve">Product 3: </t>
  </si>
  <si>
    <t>1 p Reactive Filtration with Solar grid (of project Plummer RF_wAllocation)</t>
  </si>
  <si>
    <t xml:space="preserve">Product 4: </t>
  </si>
  <si>
    <t>1 p Reactive Filtration with Wind grid (of project Plummer RF_wAllocation)</t>
  </si>
  <si>
    <t xml:space="preserve">Method: </t>
  </si>
  <si>
    <t>ReCiPe 2016 Midpoint (H) V1.05 / World (2010) H</t>
  </si>
  <si>
    <t xml:space="preserve">Indicator: </t>
  </si>
  <si>
    <t>Characterization</t>
  </si>
  <si>
    <t xml:space="preserve">Skip categories: </t>
  </si>
  <si>
    <t>Never</t>
  </si>
  <si>
    <t xml:space="preserve">Exclude infrastructure processes: </t>
  </si>
  <si>
    <t>No</t>
  </si>
  <si>
    <t xml:space="preserve">Exclude long-term emissions: </t>
  </si>
  <si>
    <t xml:space="preserve">Sorted on item: </t>
  </si>
  <si>
    <t>Impact category</t>
  </si>
  <si>
    <t xml:space="preserve">Sort order: </t>
  </si>
  <si>
    <t>Ascending</t>
  </si>
  <si>
    <t>Unit</t>
  </si>
  <si>
    <t>kg CO2 eq</t>
  </si>
  <si>
    <t>kg P eq</t>
  </si>
  <si>
    <t>kg N eq</t>
  </si>
  <si>
    <t>kg Cu eq</t>
  </si>
  <si>
    <t>RF NPCC</t>
  </si>
  <si>
    <t>RF Solar</t>
  </si>
  <si>
    <t>RF Wind</t>
  </si>
  <si>
    <t>GWP</t>
  </si>
  <si>
    <t>FEP</t>
  </si>
  <si>
    <t>MEP</t>
  </si>
  <si>
    <t>MRS</t>
  </si>
  <si>
    <t>Baseline BPA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</si>
</sst>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####"/>
    <numFmt numFmtId="165" formatCode="#"/>
    <numFmt numFmtId="166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1" fontId="0" fillId="0" borderId="0" xfId="0" applyNumberFormat="1"/>
    <xf numFmtId="2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Data!$B$8</c:f>
              <c:strCache>
                <c:ptCount val="1"/>
                <c:pt idx="0">
                  <c:v>Reactive Filtration</c:v>
                </c:pt>
              </c:strCache>
            </c:strRef>
          </c:tx>
          <c:invertIfNegative val="0"/>
          <c:cat>
            <c:strRef>
              <c:f>Data!$A$9:$A$12</c:f>
              <c:strCache>
                <c:ptCount val="4"/>
                <c:pt idx="0">
                  <c:v>Global warming</c:v>
                </c:pt>
                <c:pt idx="1">
                  <c:v>Freshwater eutrophication</c:v>
                </c:pt>
                <c:pt idx="2">
                  <c:v>Marine eutrophication</c:v>
                </c:pt>
                <c:pt idx="3">
                  <c:v>Mineral resource scarcity</c:v>
                </c:pt>
              </c:strCache>
            </c:strRef>
          </c:cat>
          <c:val>
            <c:numRef>
              <c:f>Data!$B$9:$B$12</c:f>
              <c:numCache>
                <c:formatCode>0.####</c:formatCode>
                <c:ptCount val="4"/>
                <c:pt idx="0">
                  <c:v>32.850544599146467</c:v>
                </c:pt>
                <c:pt idx="1">
                  <c:v>71.714166811015474</c:v>
                </c:pt>
                <c:pt idx="2">
                  <c:v>41.118196377187857</c:v>
                </c:pt>
                <c:pt idx="3">
                  <c:v>77.189484847742904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7A-43A5-AB46-B702C567BD9E}"/>
            </c:ext>
          </c:extLst>
        </c:ser>
        <c:ser>
          <c:idx val="1"/>
          <c:order val="1"/>
          <c:tx>
            <c:strRef>
              <c:f>Data!$C$8</c:f>
              <c:strCache>
                <c:ptCount val="1"/>
                <c:pt idx="0">
                  <c:v>Reactive Filtration NPCC</c:v>
                </c:pt>
              </c:strCache>
            </c:strRef>
          </c:tx>
          <c:invertIfNegative val="0"/>
          <c:cat>
            <c:strRef>
              <c:f>Data!$A$9:$A$12</c:f>
              <c:strCache>
                <c:ptCount val="4"/>
                <c:pt idx="0">
                  <c:v>Global warming</c:v>
                </c:pt>
                <c:pt idx="1">
                  <c:v>Freshwater eutrophication</c:v>
                </c:pt>
                <c:pt idx="2">
                  <c:v>Marine eutrophication</c:v>
                </c:pt>
                <c:pt idx="3">
                  <c:v>Mineral resource scarcity</c:v>
                </c:pt>
              </c:strCache>
            </c:strRef>
          </c:cat>
          <c:val>
            <c:numRef>
              <c:f>Data!$C$9:$C$12</c:f>
              <c:numCache>
                <c:formatCode>0.####</c:formatCode>
                <c:ptCount val="4"/>
                <c:pt idx="0" formatCode="#">
                  <c:v>100</c:v>
                </c:pt>
                <c:pt idx="1">
                  <c:v>87.380459503027836</c:v>
                </c:pt>
                <c:pt idx="2" formatCode="#">
                  <c:v>100</c:v>
                </c:pt>
                <c:pt idx="3">
                  <c:v>80.388430054914124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7A-43A5-AB46-B702C567BD9E}"/>
            </c:ext>
          </c:extLst>
        </c:ser>
        <c:ser>
          <c:idx val="2"/>
          <c:order val="2"/>
          <c:tx>
            <c:strRef>
              <c:f>Data!$D$8</c:f>
              <c:strCache>
                <c:ptCount val="1"/>
                <c:pt idx="0">
                  <c:v>Reactive Filtration with Solar grid</c:v>
                </c:pt>
              </c:strCache>
            </c:strRef>
          </c:tx>
          <c:invertIfNegative val="0"/>
          <c:cat>
            <c:strRef>
              <c:f>Data!$A$9:$A$12</c:f>
              <c:strCache>
                <c:ptCount val="4"/>
                <c:pt idx="0">
                  <c:v>Global warming</c:v>
                </c:pt>
                <c:pt idx="1">
                  <c:v>Freshwater eutrophication</c:v>
                </c:pt>
                <c:pt idx="2">
                  <c:v>Marine eutrophication</c:v>
                </c:pt>
                <c:pt idx="3">
                  <c:v>Mineral resource scarcity</c:v>
                </c:pt>
              </c:strCache>
            </c:strRef>
          </c:cat>
          <c:val>
            <c:numRef>
              <c:f>Data!$D$9:$D$12</c:f>
              <c:numCache>
                <c:formatCode>#</c:formatCode>
                <c:ptCount val="4"/>
                <c:pt idx="0" formatCode="0.####">
                  <c:v>48.426312849663496</c:v>
                </c:pt>
                <c:pt idx="1">
                  <c:v>100</c:v>
                </c:pt>
                <c:pt idx="2" formatCode="0.####">
                  <c:v>75.768145388797606</c:v>
                </c:pt>
                <c:pt idx="3" formatCode="0.####">
                  <c:v>96.011169782803435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7A-43A5-AB46-B702C567BD9E}"/>
            </c:ext>
          </c:extLst>
        </c:ser>
        <c:ser>
          <c:idx val="3"/>
          <c:order val="3"/>
          <c:tx>
            <c:strRef>
              <c:f>Data!$E$8</c:f>
              <c:strCache>
                <c:ptCount val="1"/>
                <c:pt idx="0">
                  <c:v>Reactive Filtration with Wind grid</c:v>
                </c:pt>
              </c:strCache>
            </c:strRef>
          </c:tx>
          <c:invertIfNegative val="0"/>
          <c:cat>
            <c:strRef>
              <c:f>Data!$A$9:$A$12</c:f>
              <c:strCache>
                <c:ptCount val="4"/>
                <c:pt idx="0">
                  <c:v>Global warming</c:v>
                </c:pt>
                <c:pt idx="1">
                  <c:v>Freshwater eutrophication</c:v>
                </c:pt>
                <c:pt idx="2">
                  <c:v>Marine eutrophication</c:v>
                </c:pt>
                <c:pt idx="3">
                  <c:v>Mineral resource scarcity</c:v>
                </c:pt>
              </c:strCache>
            </c:strRef>
          </c:cat>
          <c:val>
            <c:numRef>
              <c:f>Data!$E$9:$E$12</c:f>
              <c:numCache>
                <c:formatCode>0.####</c:formatCode>
                <c:ptCount val="4"/>
                <c:pt idx="0">
                  <c:v>33.95664262470099</c:v>
                </c:pt>
                <c:pt idx="1">
                  <c:v>70.907196697257021</c:v>
                </c:pt>
                <c:pt idx="2">
                  <c:v>46.237368440566932</c:v>
                </c:pt>
                <c:pt idx="3" formatCode="#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7A-43A5-AB46-B702C567B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8890224"/>
        <c:axId val="1158889392"/>
      </c:barChart>
      <c:catAx>
        <c:axId val="115889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Comparing 1 p 'Reactive Filtration', 1 p 'Reactive Filtration NPCC', 1 p 'Reactive Filtration with Solar grid' and 1 p 'Reactive Filtration with Wind grid';</a:t>
                </a:r>
              </a:p>
              <a:p>
                <a:pPr>
                  <a:defRPr/>
                </a:pPr>
                <a:r>
                  <a:rPr lang="en-US"/>
                  <a:t>Method: ReCiPe 2016 Midpoint (H) V1.05 / World (2010) H / Characterization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58889392"/>
        <c:crosses val="autoZero"/>
        <c:auto val="1"/>
        <c:lblAlgn val="ctr"/>
        <c:lblOffset val="100"/>
        <c:noMultiLvlLbl val="0"/>
      </c:catAx>
      <c:valAx>
        <c:axId val="1158889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overlay val="0"/>
        </c:title>
        <c:numFmt formatCode="0.####" sourceLinked="1"/>
        <c:majorTickMark val="out"/>
        <c:minorTickMark val="none"/>
        <c:tickLblPos val="nextTo"/>
        <c:crossAx val="115889022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Sheet2!$H$16</c:f>
              <c:strCache>
                <c:ptCount val="1"/>
                <c:pt idx="0">
                  <c:v>Baseline BPA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Sheet2!$I$15:$L$15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Sheet2!$I$16:$L$16</c:f>
              <c:numCache>
                <c:formatCode>0.00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DE-4D91-9791-FCF51B76E575}"/>
            </c:ext>
          </c:extLst>
        </c:ser>
        <c:ser>
          <c:idx val="1"/>
          <c:order val="1"/>
          <c:tx>
            <c:strRef>
              <c:f>Sheet2!$H$17</c:f>
              <c:strCache>
                <c:ptCount val="1"/>
                <c:pt idx="0">
                  <c:v>RF NPCC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Sheet2!$I$15:$L$15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Sheet2!$I$17:$L$17</c:f>
              <c:numCache>
                <c:formatCode>0.0</c:formatCode>
                <c:ptCount val="4"/>
                <c:pt idx="0">
                  <c:v>304.40895264001</c:v>
                </c:pt>
                <c:pt idx="1">
                  <c:v>121.84546172668911</c:v>
                </c:pt>
                <c:pt idx="2">
                  <c:v>243.20132751826367</c:v>
                </c:pt>
                <c:pt idx="3">
                  <c:v>104.14427623901574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DE-4D91-9791-FCF51B76E575}"/>
            </c:ext>
          </c:extLst>
        </c:ser>
        <c:ser>
          <c:idx val="2"/>
          <c:order val="2"/>
          <c:tx>
            <c:strRef>
              <c:f>Sheet2!$H$18</c:f>
              <c:strCache>
                <c:ptCount val="1"/>
                <c:pt idx="0">
                  <c:v>RF Solar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Sheet2!$I$15:$L$15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Sheet2!$I$18:$L$18</c:f>
              <c:numCache>
                <c:formatCode>0.0</c:formatCode>
                <c:ptCount val="4"/>
                <c:pt idx="0">
                  <c:v>147.41402938205627</c:v>
                </c:pt>
                <c:pt idx="1">
                  <c:v>139.44246003964793</c:v>
                </c:pt>
                <c:pt idx="2">
                  <c:v>184.26913519912694</c:v>
                </c:pt>
                <c:pt idx="3">
                  <c:v>124.38374178901783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DE-4D91-9791-FCF51B76E575}"/>
            </c:ext>
          </c:extLst>
        </c:ser>
        <c:ser>
          <c:idx val="3"/>
          <c:order val="3"/>
          <c:tx>
            <c:strRef>
              <c:f>Sheet2!$H$19</c:f>
              <c:strCache>
                <c:ptCount val="1"/>
                <c:pt idx="0">
                  <c:v>RF Wind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Sheet2!$I$15:$L$15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Sheet2!$I$19:$L$19</c:f>
              <c:numCache>
                <c:formatCode>0.0</c:formatCode>
                <c:ptCount val="4"/>
                <c:pt idx="0">
                  <c:v>103.36705787171043</c:v>
                </c:pt>
                <c:pt idx="1">
                  <c:v>98.874740003330331</c:v>
                </c:pt>
                <c:pt idx="2">
                  <c:v>112.44989443668855</c:v>
                </c:pt>
                <c:pt idx="3">
                  <c:v>129.55132481541867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DE-4D91-9791-FCF51B76E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2527024"/>
        <c:axId val="1032528272"/>
      </c:barChart>
      <c:catAx>
        <c:axId val="103252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528272"/>
        <c:crosses val="autoZero"/>
        <c:auto val="1"/>
        <c:lblAlgn val="ctr"/>
        <c:lblOffset val="100"/>
        <c:noMultiLvlLbl val="0"/>
      </c:catAx>
      <c:valAx>
        <c:axId val="103252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52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76A1F5B-D3C9-497E-A8AA-648D3F74E913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984" cy="62875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62546C-7BA7-4503-BF9A-1E123E27204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549275</xdr:colOff>
      <xdr:row>3</xdr:row>
      <xdr:rowOff>95250</xdr:rowOff>
    </xdr:from>
    <xdr:to>
      <xdr:col>8</xdr:col>
      <xdr:colOff>244475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B520AF-A0CA-48FC-ADE9-ACD3BEED84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38739-49F9-46B2-8DB9-DB9FE6F4911C}">
  <dimension ref="A2:L20"/>
  <sheetViews>
    <sheetView tabSelected="1" topLeftCell="A4" workbookViewId="0">
      <selection activeCell="K21" sqref="K21"/>
    </sheetView>
  </sheetViews>
  <sheetFormatPr defaultRowHeight="14.5" x14ac:dyDescent="0.35"/>
  <cols>
    <col min="3" max="3" width="12.36328125" customWidth="1"/>
    <col min="4" max="4" width="12" customWidth="1"/>
    <col min="5" max="5" width="10.54296875" customWidth="1"/>
  </cols>
  <sheetData>
    <row r="2" spans="1:12" x14ac:dyDescent="0.35">
      <c r="A2" t="s">
        <v>14</v>
      </c>
      <c r="B2" t="s">
        <v>15</v>
      </c>
    </row>
    <row r="3" spans="1:12" x14ac:dyDescent="0.35">
      <c r="A3" t="s">
        <v>16</v>
      </c>
      <c r="B3" t="s">
        <v>17</v>
      </c>
    </row>
    <row r="4" spans="1:12" x14ac:dyDescent="0.35">
      <c r="A4" t="s">
        <v>18</v>
      </c>
      <c r="B4" t="s">
        <v>19</v>
      </c>
    </row>
    <row r="5" spans="1:12" x14ac:dyDescent="0.35">
      <c r="A5" t="s">
        <v>20</v>
      </c>
      <c r="B5" t="s">
        <v>21</v>
      </c>
    </row>
    <row r="6" spans="1:12" x14ac:dyDescent="0.35">
      <c r="A6" t="s">
        <v>22</v>
      </c>
      <c r="B6" t="s">
        <v>23</v>
      </c>
    </row>
    <row r="7" spans="1:12" x14ac:dyDescent="0.35">
      <c r="A7" t="s">
        <v>24</v>
      </c>
      <c r="B7" t="s">
        <v>25</v>
      </c>
    </row>
    <row r="8" spans="1:12" x14ac:dyDescent="0.35">
      <c r="A8" t="s">
        <v>26</v>
      </c>
      <c r="B8" t="s">
        <v>27</v>
      </c>
    </row>
    <row r="9" spans="1:12" x14ac:dyDescent="0.35">
      <c r="A9" t="s">
        <v>28</v>
      </c>
      <c r="B9" t="s">
        <v>29</v>
      </c>
    </row>
    <row r="10" spans="1:12" x14ac:dyDescent="0.35">
      <c r="A10" t="s">
        <v>30</v>
      </c>
      <c r="B10" t="s">
        <v>31</v>
      </c>
    </row>
    <row r="11" spans="1:12" x14ac:dyDescent="0.35">
      <c r="A11" t="s">
        <v>32</v>
      </c>
      <c r="B11" t="s">
        <v>33</v>
      </c>
    </row>
    <row r="12" spans="1:12" x14ac:dyDescent="0.35">
      <c r="A12" t="s">
        <v>34</v>
      </c>
      <c r="B12" t="s">
        <v>33</v>
      </c>
    </row>
    <row r="13" spans="1:12" x14ac:dyDescent="0.35">
      <c r="A13" t="s">
        <v>35</v>
      </c>
      <c r="B13" t="s">
        <v>36</v>
      </c>
    </row>
    <row r="14" spans="1:12" x14ac:dyDescent="0.35">
      <c r="A14" t="s">
        <v>37</v>
      </c>
      <c r="B14" t="s">
        <v>38</v>
      </c>
    </row>
    <row r="15" spans="1:12" x14ac:dyDescent="0.35">
      <c r="I15" s="1" t="s">
        <v>47</v>
      </c>
      <c r="J15" s="1" t="s">
        <v>48</v>
      </c>
      <c r="K15" s="1" t="s">
        <v>49</v>
      </c>
      <c r="L15" s="1" t="s">
        <v>50</v>
      </c>
    </row>
    <row r="16" spans="1:12" x14ac:dyDescent="0.35">
      <c r="A16" t="s">
        <v>36</v>
      </c>
      <c r="B16" t="s">
        <v>39</v>
      </c>
      <c r="C16" t="s">
        <v>51</v>
      </c>
      <c r="D16" t="s">
        <v>44</v>
      </c>
      <c r="E16" t="s">
        <v>45</v>
      </c>
      <c r="F16" t="s">
        <v>46</v>
      </c>
      <c r="H16" s="1" t="s">
        <v>51</v>
      </c>
      <c r="I16" s="5">
        <v>100</v>
      </c>
      <c r="J16" s="5">
        <v>100</v>
      </c>
      <c r="K16" s="5">
        <v>100</v>
      </c>
      <c r="L16" s="5">
        <v>100</v>
      </c>
    </row>
    <row r="17" spans="1:12" x14ac:dyDescent="0.35">
      <c r="A17" t="s">
        <v>7</v>
      </c>
      <c r="B17" t="s">
        <v>40</v>
      </c>
      <c r="C17" s="4">
        <v>2.0070549E-2</v>
      </c>
      <c r="D17">
        <v>6.1096548000000001E-2</v>
      </c>
      <c r="E17">
        <v>2.9586805000000001E-2</v>
      </c>
      <c r="F17">
        <v>2.0746336000000001E-2</v>
      </c>
      <c r="H17" s="1" t="s">
        <v>44</v>
      </c>
      <c r="I17" s="6">
        <f>D17/C17*100</f>
        <v>304.40895264001</v>
      </c>
      <c r="J17" s="6">
        <f>D18/C18*100</f>
        <v>121.84546172668911</v>
      </c>
      <c r="K17" s="6">
        <f>D19/C19*100</f>
        <v>243.20132751826367</v>
      </c>
      <c r="L17" s="6">
        <f>D20/C20*100</f>
        <v>104.14427623901574</v>
      </c>
    </row>
    <row r="18" spans="1:12" x14ac:dyDescent="0.35">
      <c r="A18" t="s">
        <v>8</v>
      </c>
      <c r="B18" t="s">
        <v>41</v>
      </c>
      <c r="C18" s="4">
        <v>1.4491051E-5</v>
      </c>
      <c r="D18" s="4">
        <v>1.7656688E-5</v>
      </c>
      <c r="E18" s="4">
        <v>2.0206678000000001E-5</v>
      </c>
      <c r="F18" s="4">
        <v>1.4327989000000001E-5</v>
      </c>
      <c r="H18" s="1" t="s">
        <v>45</v>
      </c>
      <c r="I18" s="6">
        <f>E17/C17*100</f>
        <v>147.41402938205627</v>
      </c>
      <c r="J18" s="6">
        <f>E18/C18*100</f>
        <v>139.44246003964793</v>
      </c>
      <c r="K18" s="6">
        <f>E19/C19*100</f>
        <v>184.26913519912694</v>
      </c>
      <c r="L18" s="6">
        <f>E20/C20*100</f>
        <v>124.38374178901783</v>
      </c>
    </row>
    <row r="19" spans="1:12" x14ac:dyDescent="0.35">
      <c r="A19" t="s">
        <v>9</v>
      </c>
      <c r="B19" t="s">
        <v>42</v>
      </c>
      <c r="C19" s="4">
        <v>8.0485823000000001E-7</v>
      </c>
      <c r="D19" s="4">
        <v>1.9574259E-6</v>
      </c>
      <c r="E19" s="4">
        <v>1.4831053E-6</v>
      </c>
      <c r="F19" s="4">
        <v>9.0506223000000002E-7</v>
      </c>
      <c r="H19" s="1" t="s">
        <v>46</v>
      </c>
      <c r="I19" s="6">
        <f>F17/C17*100</f>
        <v>103.36705787171043</v>
      </c>
      <c r="J19" s="6">
        <f>F18/C18*100</f>
        <v>98.874740003330331</v>
      </c>
      <c r="K19" s="6">
        <f>F19/C19*100</f>
        <v>112.44989443668855</v>
      </c>
      <c r="L19" s="6">
        <f>F20/C20*100</f>
        <v>129.55132481541867</v>
      </c>
    </row>
    <row r="20" spans="1:12" x14ac:dyDescent="0.35">
      <c r="A20" t="s">
        <v>10</v>
      </c>
      <c r="B20" t="s">
        <v>43</v>
      </c>
      <c r="C20">
        <v>5.8494676999999999E-4</v>
      </c>
      <c r="D20">
        <v>6.0918858000000005E-4</v>
      </c>
      <c r="E20">
        <v>7.2757867999999999E-4</v>
      </c>
      <c r="F20">
        <v>7.5780629000000001E-4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BC5FA-A64F-41EB-B533-883EEF03EA68}">
  <dimension ref="A1:E12"/>
  <sheetViews>
    <sheetView workbookViewId="0"/>
  </sheetViews>
  <sheetFormatPr defaultColWidth="20.6328125" defaultRowHeight="14.5" x14ac:dyDescent="0.35"/>
  <cols>
    <col min="1" max="1" width="40.6328125" customWidth="1"/>
  </cols>
  <sheetData>
    <row r="1" spans="1:5" x14ac:dyDescent="0.35">
      <c r="A1" t="s">
        <v>0</v>
      </c>
    </row>
    <row r="2" spans="1:5" x14ac:dyDescent="0.35">
      <c r="A2" t="s">
        <v>1</v>
      </c>
    </row>
    <row r="3" spans="1:5" x14ac:dyDescent="0.35">
      <c r="A3" t="s">
        <v>2</v>
      </c>
    </row>
    <row r="4" spans="1:5" x14ac:dyDescent="0.35">
      <c r="A4" t="s">
        <v>3</v>
      </c>
    </row>
    <row r="5" spans="1:5" x14ac:dyDescent="0.35">
      <c r="A5" t="s">
        <v>4</v>
      </c>
    </row>
    <row r="7" spans="1:5" s="1" customFormat="1" x14ac:dyDescent="0.35"/>
    <row r="8" spans="1:5" s="1" customFormat="1" x14ac:dyDescent="0.35">
      <c r="A8" s="1" t="s">
        <v>6</v>
      </c>
      <c r="B8" s="1" t="s">
        <v>5</v>
      </c>
      <c r="C8" s="1" t="s">
        <v>11</v>
      </c>
      <c r="D8" s="1" t="s">
        <v>12</v>
      </c>
      <c r="E8" s="1" t="s">
        <v>13</v>
      </c>
    </row>
    <row r="9" spans="1:5" x14ac:dyDescent="0.35">
      <c r="A9" t="s">
        <v>7</v>
      </c>
      <c r="B9" s="2">
        <v>32.850544599146467</v>
      </c>
      <c r="C9" s="3">
        <v>100</v>
      </c>
      <c r="D9" s="2">
        <v>48.426312849663496</v>
      </c>
      <c r="E9" s="2">
        <v>33.95664262470099</v>
      </c>
    </row>
    <row r="10" spans="1:5" x14ac:dyDescent="0.35">
      <c r="A10" t="s">
        <v>8</v>
      </c>
      <c r="B10" s="2">
        <v>71.714166811015474</v>
      </c>
      <c r="C10" s="2">
        <v>87.380459503027836</v>
      </c>
      <c r="D10" s="3">
        <v>100</v>
      </c>
      <c r="E10" s="2">
        <v>70.907196697257021</v>
      </c>
    </row>
    <row r="11" spans="1:5" x14ac:dyDescent="0.35">
      <c r="A11" t="s">
        <v>9</v>
      </c>
      <c r="B11" s="2">
        <v>41.118196377187857</v>
      </c>
      <c r="C11" s="3">
        <v>100</v>
      </c>
      <c r="D11" s="2">
        <v>75.768145388797606</v>
      </c>
      <c r="E11" s="2">
        <v>46.237368440566932</v>
      </c>
    </row>
    <row r="12" spans="1:5" x14ac:dyDescent="0.35">
      <c r="A12" t="s">
        <v>10</v>
      </c>
      <c r="B12" s="2">
        <v>77.189484847742904</v>
      </c>
      <c r="C12" s="2">
        <v>80.388430054914124</v>
      </c>
      <c r="D12" s="2">
        <v>96.011169782803435</v>
      </c>
      <c r="E12" s="3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Sheet2</vt:lpstr>
      <vt:lpstr>Data</vt:lpstr>
      <vt:lpstr>Chart</vt:lpstr>
    </vt:vector>
  </TitlesOfParts>
  <Company>University of Idaho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Taslakyan, Lusine (lusine@uidaho.edu)</dc:creator>
  <cp:lastModifiedBy>Taslakyan, Lusine (lusine@uidaho.edu)</cp:lastModifiedBy>
  <dcterms:created xsi:type="dcterms:W3CDTF">2022-04-27T18:57:49Z</dcterms:created>
  <dcterms:modified xsi:type="dcterms:W3CDTF">2022-04-27T22:54:31Z</dcterms:modified>
</cp:coreProperties>
</file>